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List1" sheetId="1" r:id="rId4"/>
  </sheets>
</workbook>
</file>

<file path=xl/sharedStrings.xml><?xml version="1.0" encoding="utf-8"?>
<sst xmlns="http://schemas.openxmlformats.org/spreadsheetml/2006/main" uniqueCount="53">
  <si>
    <t>Pokrm</t>
  </si>
  <si>
    <t>Počet porcí</t>
  </si>
  <si>
    <t>Cena za porci</t>
  </si>
  <si>
    <t>Celkem bez DPH</t>
  </si>
  <si>
    <t>Celkem s DPH</t>
  </si>
  <si>
    <t>Salátové mísy</t>
  </si>
  <si>
    <t>Míchaný rukolový a frisée salát s cherry rajčátky, olivovým olejem a parmazánem 1,5kg</t>
  </si>
  <si>
    <t>Grilovaná zelenina s čerstvými bylinkami a kuskusem 1,5kg</t>
  </si>
  <si>
    <t>Salát z červené čočky s nakládanými grilovanými paprikami v olivovém oleji a česneku, bazalkové pesto 1,5kg</t>
  </si>
  <si>
    <t>Mini špízy Caprese 1,5kg</t>
  </si>
  <si>
    <t>Studená kuchyně</t>
  </si>
  <si>
    <t>Kousky cukrového melounu zabalené v parmské šunce 1kg</t>
  </si>
  <si>
    <t>Roastbeefové rolky na krutonku s chilli dip 1kg</t>
  </si>
  <si>
    <t>Tatarák “Parisien” na krutonku s chilli dipem 1kg</t>
  </si>
  <si>
    <t>Marinovaný losos “Gravlax” na plátky s hořčičným dresinkem 1,5kg</t>
  </si>
  <si>
    <t>Bruschetka s krevetou a tomatovou salsou 1kg</t>
  </si>
  <si>
    <t>Uzený losos s citronovo koprovým creme fraiche na krutonku 1kg</t>
  </si>
  <si>
    <t>Rolka s trhaným vepřovým žebírkem, okurka, sezam, jarní cibulka, teriyaki omáčka 1kg</t>
  </si>
  <si>
    <t>Rolka s grilovaným kuřetem, pečená paprika, chilli, tomatová salsa, cibulka, bbq omáčka 1kg</t>
  </si>
  <si>
    <t>Šunkovo sýrová roláda plněná křenovou pěnou 1,5kg</t>
  </si>
  <si>
    <t>Variace českých uzenin 1,5kg</t>
  </si>
  <si>
    <t>Výběr sýrů dekorovaný ovocem a ořechy 1,5kg</t>
  </si>
  <si>
    <t>Studená kuchyně - bezmasá jídla</t>
  </si>
  <si>
    <t>Kuličky z kozího sýra obalované v koření 1kg</t>
  </si>
  <si>
    <t>Marinovaná pečená červená řepa s gratinovaným kozím sýrem a rukolou  1,5kg</t>
  </si>
  <si>
    <t>Zeleninové krudité s bylinkovým dipem 1,5kg</t>
  </si>
  <si>
    <t>Lilkové rolky plněné mascarpone s žampiony a tymiánem 1,5kg</t>
  </si>
  <si>
    <t>Finger Food - Kanapky zrušeno</t>
  </si>
  <si>
    <t>Meloun s parmskou šunkou 1ks</t>
  </si>
  <si>
    <t>Rolka s vepřovým masem 1ks</t>
  </si>
  <si>
    <t>Uzený losos s citronovo koprovým creme fraiche na krutonku 1ks</t>
  </si>
  <si>
    <t>Nejde - zrušeno</t>
  </si>
  <si>
    <t>Teplá kuchyně</t>
  </si>
  <si>
    <t>Pražská šunka od kosti v kleštích s čerstvým křenem cca 8-10 kg  11,5 kg</t>
  </si>
  <si>
    <t>Smažené vepřové miniřízečky z panenky s kyselou okurkou 2kg</t>
  </si>
  <si>
    <t>Konfitovaná vepřová žebírka marinovaná v bbq 3kg</t>
  </si>
  <si>
    <t>Smažené kuřecí mini řízečky v parmazánové krustě s tvarohovo pažitkovým dipem 2kg</t>
  </si>
  <si>
    <t>Pečená kuřecí křidélka marinovaná v medové pikantní marinádě 3kg</t>
  </si>
  <si>
    <t>Teplá kuchyně - bezmasá jídla</t>
  </si>
  <si>
    <t>Restovaná rýže na asijský způsob 2kg</t>
  </si>
  <si>
    <t>Gnocchi s baby špenátem, mascarpone a parmezánem 2kg</t>
  </si>
  <si>
    <t>Grilovaná zelenina s red curry a omáčkou z kokosového mléka 2kg</t>
  </si>
  <si>
    <t>Ostatní</t>
  </si>
  <si>
    <t>Pečivo 3ks malého pečiva</t>
  </si>
  <si>
    <t>Dezerty a ovoce</t>
  </si>
  <si>
    <t>Domácí cheesecake s malinovou polevou 15ks</t>
  </si>
  <si>
    <t>Brownies s marinovanými višněm 15ks</t>
  </si>
  <si>
    <t>Aranžovaná ovocná mísa 2kg</t>
  </si>
  <si>
    <t>Balónky a výzdoba 120 ks balónků + hélium + mašle, pentle</t>
  </si>
  <si>
    <t>U objednávek do 3 000,00 Kč je účtován manipulační poplatek 800,00 Kč vč. DPH</t>
  </si>
  <si>
    <t>Celkem</t>
  </si>
  <si>
    <t>bez dph</t>
  </si>
  <si>
    <t>s dph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</si>
</sst>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* #,##0.00&quot; Kč &quot;;&quot;-&quot;* #,##0.00&quot; Kč &quot;;&quot; &quot;* &quot;-&quot;??&quot; Kč &quot;"/>
  </numFmts>
  <fonts count="7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8"/>
      <color indexed="8"/>
      <name val="Calibri"/>
    </font>
    <font>
      <b val="1"/>
      <sz val="11"/>
      <color indexed="8"/>
      <name val="Calibri"/>
    </font>
    <font>
      <b val="1"/>
      <sz val="10"/>
      <color indexed="8"/>
      <name val="Calibri"/>
    </font>
    <font>
      <b val="1"/>
      <sz val="12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0" fontId="0" borderId="4" applyNumberFormat="0" applyFont="1" applyFill="0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horizontal="left" vertical="bottom"/>
    </xf>
    <xf numFmtId="49" fontId="4" fillId="3" borderId="5" applyNumberFormat="1" applyFont="1" applyFill="1" applyBorder="1" applyAlignment="1" applyProtection="0">
      <alignment horizontal="center" vertical="bottom"/>
    </xf>
    <xf numFmtId="49" fontId="4" fillId="4" borderId="1" applyNumberFormat="1" applyFont="1" applyFill="1" applyBorder="1" applyAlignment="1" applyProtection="0">
      <alignment horizontal="left" vertical="bottom"/>
    </xf>
    <xf numFmtId="0" fontId="4" fillId="4" borderId="2" applyNumberFormat="0" applyFont="1" applyFill="1" applyBorder="1" applyAlignment="1" applyProtection="0">
      <alignment horizontal="center" vertical="bottom"/>
    </xf>
    <xf numFmtId="0" fontId="4" fillId="4" borderId="3" applyNumberFormat="0" applyFont="1" applyFill="1" applyBorder="1" applyAlignment="1" applyProtection="0">
      <alignment horizontal="center" vertical="bottom"/>
    </xf>
    <xf numFmtId="49" fontId="0" borderId="6" applyNumberFormat="1" applyFont="1" applyFill="0" applyBorder="1" applyAlignment="1" applyProtection="0">
      <alignment vertical="bottom"/>
    </xf>
    <xf numFmtId="0" fontId="0" borderId="7" applyNumberFormat="1" applyFont="1" applyFill="0" applyBorder="1" applyAlignment="1" applyProtection="0">
      <alignment vertical="bottom"/>
    </xf>
    <xf numFmtId="59" fontId="0" borderId="7" applyNumberFormat="1" applyFont="1" applyFill="0" applyBorder="1" applyAlignment="1" applyProtection="0">
      <alignment vertical="bottom"/>
    </xf>
    <xf numFmtId="59" fontId="0" borderId="8" applyNumberFormat="1" applyFont="1" applyFill="0" applyBorder="1" applyAlignment="1" applyProtection="0">
      <alignment vertical="bottom"/>
    </xf>
    <xf numFmtId="59" fontId="0" borderId="4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0" fontId="0" borderId="9" applyNumberFormat="1" applyFont="1" applyFill="0" applyBorder="1" applyAlignment="1" applyProtection="0">
      <alignment vertical="bottom"/>
    </xf>
    <xf numFmtId="59" fontId="0" borderId="9" applyNumberFormat="1" applyFont="1" applyFill="0" applyBorder="1" applyAlignment="1" applyProtection="0">
      <alignment vertical="bottom"/>
    </xf>
    <xf numFmtId="59" fontId="0" borderId="10" applyNumberFormat="1" applyFont="1" applyFill="0" applyBorder="1" applyAlignment="1" applyProtection="0">
      <alignment vertical="bottom"/>
    </xf>
    <xf numFmtId="49" fontId="0" borderId="11" applyNumberFormat="1" applyFont="1" applyFill="0" applyBorder="1" applyAlignment="1" applyProtection="0">
      <alignment vertical="bottom"/>
    </xf>
    <xf numFmtId="0" fontId="0" borderId="12" applyNumberFormat="1" applyFont="1" applyFill="0" applyBorder="1" applyAlignment="1" applyProtection="0">
      <alignment vertical="bottom"/>
    </xf>
    <xf numFmtId="59" fontId="0" borderId="12" applyNumberFormat="1" applyFont="1" applyFill="0" applyBorder="1" applyAlignment="1" applyProtection="0">
      <alignment vertical="bottom"/>
    </xf>
    <xf numFmtId="59" fontId="0" borderId="13" applyNumberFormat="1" applyFont="1" applyFill="0" applyBorder="1" applyAlignment="1" applyProtection="0">
      <alignment vertical="bottom"/>
    </xf>
    <xf numFmtId="59" fontId="0" borderId="14" applyNumberFormat="1" applyFont="1" applyFill="0" applyBorder="1" applyAlignment="1" applyProtection="0">
      <alignment vertical="bottom"/>
    </xf>
    <xf numFmtId="49" fontId="4" fillId="4" borderId="1" applyNumberFormat="1" applyFont="1" applyFill="1" applyBorder="1" applyAlignment="1" applyProtection="0">
      <alignment horizontal="left" vertical="center"/>
    </xf>
    <xf numFmtId="0" fontId="4" fillId="4" borderId="2" applyNumberFormat="0" applyFont="1" applyFill="1" applyBorder="1" applyAlignment="1" applyProtection="0">
      <alignment horizontal="center" vertical="center"/>
    </xf>
    <xf numFmtId="0" fontId="5" fillId="4" borderId="2" applyNumberFormat="0" applyFont="1" applyFill="1" applyBorder="1" applyAlignment="1" applyProtection="0">
      <alignment horizontal="center" vertical="center"/>
    </xf>
    <xf numFmtId="0" fontId="0" borderId="9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49" fontId="0" borderId="15" applyNumberFormat="1" applyFont="1" applyFill="0" applyBorder="1" applyAlignment="1" applyProtection="0">
      <alignment vertical="bottom"/>
    </xf>
    <xf numFmtId="0" fontId="0" borderId="16" applyNumberFormat="1" applyFont="1" applyFill="0" applyBorder="1" applyAlignment="1" applyProtection="0">
      <alignment vertical="bottom"/>
    </xf>
    <xf numFmtId="59" fontId="0" borderId="16" applyNumberFormat="1" applyFont="1" applyFill="0" applyBorder="1" applyAlignment="1" applyProtection="0">
      <alignment vertical="bottom"/>
    </xf>
    <xf numFmtId="59" fontId="0" borderId="17" applyNumberFormat="1" applyFont="1" applyFill="0" applyBorder="1" applyAlignment="1" applyProtection="0">
      <alignment vertical="bottom"/>
    </xf>
    <xf numFmtId="49" fontId="4" fillId="5" borderId="11" applyNumberFormat="1" applyFont="1" applyFill="1" applyBorder="1" applyAlignment="1" applyProtection="0">
      <alignment horizontal="left" vertical="center"/>
    </xf>
    <xf numFmtId="0" fontId="4" fillId="5" borderId="12" applyNumberFormat="0" applyFont="1" applyFill="1" applyBorder="1" applyAlignment="1" applyProtection="0">
      <alignment horizontal="left" vertical="center"/>
    </xf>
    <xf numFmtId="49" fontId="3" fillId="6" borderId="1" applyNumberFormat="1" applyFont="1" applyFill="1" applyBorder="1" applyAlignment="1" applyProtection="0">
      <alignment horizontal="center" vertical="center"/>
    </xf>
    <xf numFmtId="0" fontId="0" fillId="6" borderId="2" applyNumberFormat="0" applyFont="1" applyFill="1" applyBorder="1" applyAlignment="1" applyProtection="0">
      <alignment vertical="bottom"/>
    </xf>
    <xf numFmtId="59" fontId="0" fillId="6" borderId="2" applyNumberFormat="1" applyFont="1" applyFill="1" applyBorder="1" applyAlignment="1" applyProtection="0">
      <alignment vertical="bottom"/>
    </xf>
    <xf numFmtId="59" fontId="6" fillId="6" borderId="3" applyNumberFormat="1" applyFont="1" applyFill="1" applyBorder="1" applyAlignment="1" applyProtection="0">
      <alignment vertical="bottom"/>
    </xf>
    <xf numFmtId="59" fontId="6" fillId="6" borderId="5" applyNumberFormat="1" applyFont="1" applyFill="1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0" borderId="7" applyNumberFormat="1" applyFont="1" applyFill="0" applyBorder="1" applyAlignment="1" applyProtection="0">
      <alignment vertical="bottom"/>
    </xf>
  </cellXfs>
  <cellStyles count="1">
    <cellStyle name="Normal" xfId="0" builtinId="0"/>
  </cellStyles>
  <dxfs count="1">
    <dxf>
      <font>
        <b val="1"/>
        <color rgb="ffffffff"/>
      </font>
      <fill>
        <patternFill patternType="solid">
          <fgColor indexed="13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b0f0"/>
      <rgbColor rgb="ffaaaaaa"/>
      <rgbColor rgb="fff2f2f2"/>
      <rgbColor rgb="ffffd965"/>
      <rgbColor rgb="00000000"/>
      <rgbColor rgb="ffff0000"/>
      <rgbColor rgb="ffffffff"/>
      <rgbColor rgb="ffa9cd9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55"/>
  <sheetViews>
    <sheetView workbookViewId="0" showGridLines="0" defaultGridColor="1"/>
  </sheetViews>
  <sheetFormatPr defaultColWidth="8.83333" defaultRowHeight="15" customHeight="1" outlineLevelRow="0" outlineLevelCol="0"/>
  <cols>
    <col min="1" max="1" width="99.5" style="1" customWidth="1"/>
    <col min="2" max="2" width="10.8516" style="1" customWidth="1"/>
    <col min="3" max="3" width="14.1719" style="1" customWidth="1"/>
    <col min="4" max="4" width="15.5" style="1" customWidth="1"/>
    <col min="5" max="5" width="17" style="1" customWidth="1"/>
    <col min="6" max="6" width="79.1719" style="1" customWidth="1"/>
    <col min="7" max="16384" width="8.85156" style="1" customWidth="1"/>
  </cols>
  <sheetData>
    <row r="1" ht="24" customHeight="1">
      <c r="A1" s="2"/>
      <c r="B1" s="3"/>
      <c r="C1" s="3"/>
      <c r="D1" s="3"/>
      <c r="E1" s="4"/>
      <c r="F1" s="5"/>
    </row>
    <row r="2" ht="15.75" customHeight="1">
      <c r="A2" t="s" s="6">
        <v>0</v>
      </c>
      <c r="B2" t="s" s="7">
        <v>1</v>
      </c>
      <c r="C2" t="s" s="7">
        <v>2</v>
      </c>
      <c r="D2" t="s" s="7">
        <v>3</v>
      </c>
      <c r="E2" t="s" s="7">
        <v>4</v>
      </c>
      <c r="F2" s="5"/>
    </row>
    <row r="3" ht="15.75" customHeight="1">
      <c r="A3" t="s" s="8">
        <v>5</v>
      </c>
      <c r="B3" s="9"/>
      <c r="C3" s="9"/>
      <c r="D3" s="9"/>
      <c r="E3" s="10"/>
      <c r="F3" s="5"/>
    </row>
    <row r="4" ht="16.5" customHeight="1">
      <c r="A4" t="s" s="11">
        <v>6</v>
      </c>
      <c r="B4" s="12">
        <v>0</v>
      </c>
      <c r="C4" s="13">
        <v>950</v>
      </c>
      <c r="D4" s="13">
        <f>C4*B4</f>
        <v>0</v>
      </c>
      <c r="E4" s="14">
        <f>D4*1.12</f>
        <v>0</v>
      </c>
      <c r="F4" s="15"/>
    </row>
    <row r="5" ht="16" customHeight="1">
      <c r="A5" t="s" s="16">
        <v>7</v>
      </c>
      <c r="B5" s="17">
        <v>0</v>
      </c>
      <c r="C5" s="18">
        <v>950</v>
      </c>
      <c r="D5" s="18">
        <f>C5*B5</f>
        <v>0</v>
      </c>
      <c r="E5" s="19">
        <f>D5*1.12</f>
        <v>0</v>
      </c>
      <c r="F5" s="15"/>
    </row>
    <row r="6" ht="16" customHeight="1">
      <c r="A6" t="s" s="16">
        <v>8</v>
      </c>
      <c r="B6" s="17">
        <v>0</v>
      </c>
      <c r="C6" s="18">
        <v>950</v>
      </c>
      <c r="D6" s="18">
        <f>C6*B6</f>
        <v>0</v>
      </c>
      <c r="E6" s="19">
        <f>D6*1.12</f>
        <v>0</v>
      </c>
      <c r="F6" s="15"/>
    </row>
    <row r="7" ht="15.75" customHeight="1">
      <c r="A7" t="s" s="20">
        <v>9</v>
      </c>
      <c r="B7" s="21">
        <v>0</v>
      </c>
      <c r="C7" s="22">
        <v>1090</v>
      </c>
      <c r="D7" s="22">
        <f>C7*B7</f>
        <v>0</v>
      </c>
      <c r="E7" s="23">
        <f>D7*1.12</f>
        <v>0</v>
      </c>
      <c r="F7" s="15"/>
    </row>
    <row r="8" ht="15.75" customHeight="1">
      <c r="A8" t="s" s="8">
        <v>10</v>
      </c>
      <c r="B8" s="9"/>
      <c r="C8" s="9"/>
      <c r="D8" s="9"/>
      <c r="E8" s="9"/>
      <c r="F8" s="24"/>
    </row>
    <row r="9" ht="16.5" customHeight="1">
      <c r="A9" t="s" s="11">
        <v>11</v>
      </c>
      <c r="B9" s="12">
        <v>0</v>
      </c>
      <c r="C9" s="13">
        <v>1090</v>
      </c>
      <c r="D9" s="13">
        <f>C9*B9</f>
        <v>0</v>
      </c>
      <c r="E9" s="14">
        <f>D9*1.12</f>
        <v>0</v>
      </c>
      <c r="F9" s="15"/>
    </row>
    <row r="10" ht="16" customHeight="1">
      <c r="A10" t="s" s="16">
        <v>12</v>
      </c>
      <c r="B10" s="17">
        <v>0</v>
      </c>
      <c r="C10" s="18">
        <v>1230</v>
      </c>
      <c r="D10" s="18">
        <f>C10*B10</f>
        <v>0</v>
      </c>
      <c r="E10" s="19">
        <f>D10*1.12</f>
        <v>0</v>
      </c>
      <c r="F10" s="15"/>
    </row>
    <row r="11" ht="16" customHeight="1">
      <c r="A11" t="s" s="16">
        <v>13</v>
      </c>
      <c r="B11" s="17">
        <v>0</v>
      </c>
      <c r="C11" s="18">
        <v>1430</v>
      </c>
      <c r="D11" s="18">
        <f>C11*B11</f>
        <v>0</v>
      </c>
      <c r="E11" s="19">
        <f>D11*1.12</f>
        <v>0</v>
      </c>
      <c r="F11" s="15"/>
    </row>
    <row r="12" ht="16" customHeight="1">
      <c r="A12" t="s" s="16">
        <v>14</v>
      </c>
      <c r="B12" s="17">
        <v>0</v>
      </c>
      <c r="C12" s="18">
        <v>1780</v>
      </c>
      <c r="D12" s="18">
        <f>C12*B12</f>
        <v>0</v>
      </c>
      <c r="E12" s="19">
        <f>D12*1.12</f>
        <v>0</v>
      </c>
      <c r="F12" s="15"/>
    </row>
    <row r="13" ht="16" customHeight="1">
      <c r="A13" t="s" s="16">
        <v>15</v>
      </c>
      <c r="B13" s="17">
        <v>0</v>
      </c>
      <c r="C13" s="18">
        <v>1230</v>
      </c>
      <c r="D13" s="18">
        <f>C13*B13</f>
        <v>0</v>
      </c>
      <c r="E13" s="19">
        <f>D13*1.12</f>
        <v>0</v>
      </c>
      <c r="F13" s="15"/>
    </row>
    <row r="14" ht="16" customHeight="1">
      <c r="A14" t="s" s="16">
        <v>16</v>
      </c>
      <c r="B14" s="17">
        <v>0</v>
      </c>
      <c r="C14" s="18">
        <v>1350</v>
      </c>
      <c r="D14" s="18">
        <f>C14*B14</f>
        <v>0</v>
      </c>
      <c r="E14" s="19">
        <f>D14*1.12</f>
        <v>0</v>
      </c>
      <c r="F14" s="15"/>
    </row>
    <row r="15" ht="16" customHeight="1">
      <c r="A15" t="s" s="16">
        <v>17</v>
      </c>
      <c r="B15" s="17">
        <v>0</v>
      </c>
      <c r="C15" s="18">
        <v>1090</v>
      </c>
      <c r="D15" s="18">
        <f>C15*B15</f>
        <v>0</v>
      </c>
      <c r="E15" s="19">
        <f>D15*1.12</f>
        <v>0</v>
      </c>
      <c r="F15" s="15"/>
    </row>
    <row r="16" ht="16" customHeight="1">
      <c r="A16" t="s" s="16">
        <v>18</v>
      </c>
      <c r="B16" s="17">
        <v>0</v>
      </c>
      <c r="C16" s="18">
        <v>1090</v>
      </c>
      <c r="D16" s="18">
        <f>C16*B16</f>
        <v>0</v>
      </c>
      <c r="E16" s="19">
        <f>D16*1.12</f>
        <v>0</v>
      </c>
      <c r="F16" s="15"/>
    </row>
    <row r="17" ht="16" customHeight="1">
      <c r="A17" t="s" s="16">
        <v>19</v>
      </c>
      <c r="B17" s="17">
        <v>0</v>
      </c>
      <c r="C17" s="18">
        <v>1090</v>
      </c>
      <c r="D17" s="18">
        <f>C17*B17</f>
        <v>0</v>
      </c>
      <c r="E17" s="19">
        <f>D17*1.12</f>
        <v>0</v>
      </c>
      <c r="F17" s="15"/>
    </row>
    <row r="18" ht="16" customHeight="1">
      <c r="A18" t="s" s="16">
        <v>20</v>
      </c>
      <c r="B18" s="17">
        <v>0</v>
      </c>
      <c r="C18" s="18">
        <v>1090</v>
      </c>
      <c r="D18" s="18">
        <f>C18*B18</f>
        <v>0</v>
      </c>
      <c r="E18" s="19">
        <f>D18*1.12</f>
        <v>0</v>
      </c>
      <c r="F18" s="15"/>
    </row>
    <row r="19" ht="15.75" customHeight="1">
      <c r="A19" t="s" s="20">
        <v>21</v>
      </c>
      <c r="B19" s="21">
        <v>0</v>
      </c>
      <c r="C19" s="22">
        <v>1500</v>
      </c>
      <c r="D19" s="22">
        <f>C19*B19</f>
        <v>0</v>
      </c>
      <c r="E19" s="23">
        <f>D19*1.12</f>
        <v>0</v>
      </c>
      <c r="F19" s="15"/>
    </row>
    <row r="20" ht="15.75" customHeight="1">
      <c r="A20" t="s" s="8">
        <v>22</v>
      </c>
      <c r="B20" s="9"/>
      <c r="C20" s="9"/>
      <c r="D20" s="9"/>
      <c r="E20" s="9"/>
      <c r="F20" s="24"/>
    </row>
    <row r="21" ht="16.5" customHeight="1">
      <c r="A21" t="s" s="11">
        <v>23</v>
      </c>
      <c r="B21" s="12">
        <v>0</v>
      </c>
      <c r="C21" s="13">
        <v>1350</v>
      </c>
      <c r="D21" s="13">
        <f>C21*B21</f>
        <v>0</v>
      </c>
      <c r="E21" s="14">
        <f>D21*1.12</f>
        <v>0</v>
      </c>
      <c r="F21" s="15"/>
    </row>
    <row r="22" ht="16" customHeight="1">
      <c r="A22" t="s" s="16">
        <v>24</v>
      </c>
      <c r="B22" s="17">
        <v>0</v>
      </c>
      <c r="C22" s="18">
        <v>1350</v>
      </c>
      <c r="D22" s="18">
        <f>C22*B22</f>
        <v>0</v>
      </c>
      <c r="E22" s="19">
        <f>D22*1.12</f>
        <v>0</v>
      </c>
      <c r="F22" s="15"/>
    </row>
    <row r="23" ht="16" customHeight="1">
      <c r="A23" t="s" s="16">
        <v>25</v>
      </c>
      <c r="B23" s="17">
        <v>0</v>
      </c>
      <c r="C23" s="18">
        <v>1090</v>
      </c>
      <c r="D23" s="18">
        <f>C23*B23</f>
        <v>0</v>
      </c>
      <c r="E23" s="19">
        <f>D23*1.12</f>
        <v>0</v>
      </c>
      <c r="F23" s="15"/>
    </row>
    <row r="24" ht="15.75" customHeight="1">
      <c r="A24" t="s" s="20">
        <v>26</v>
      </c>
      <c r="B24" s="21">
        <v>0</v>
      </c>
      <c r="C24" s="22">
        <v>1240</v>
      </c>
      <c r="D24" s="22">
        <f>C24*B24</f>
        <v>0</v>
      </c>
      <c r="E24" s="23">
        <f>D24*1.12</f>
        <v>0</v>
      </c>
      <c r="F24" s="15"/>
    </row>
    <row r="25" ht="15.75" customHeight="1">
      <c r="A25" t="s" s="25">
        <v>27</v>
      </c>
      <c r="B25" s="26"/>
      <c r="C25" s="27"/>
      <c r="D25" s="27"/>
      <c r="E25" s="9"/>
      <c r="F25" s="24"/>
    </row>
    <row r="26" ht="16.5" customHeight="1">
      <c r="A26" t="s" s="11">
        <v>28</v>
      </c>
      <c r="B26" s="12">
        <v>0</v>
      </c>
      <c r="C26" s="13">
        <v>29</v>
      </c>
      <c r="D26" s="13">
        <f>C26*B26</f>
        <v>0</v>
      </c>
      <c r="E26" s="14">
        <f>D26*1.12</f>
        <v>0</v>
      </c>
      <c r="F26" s="15"/>
    </row>
    <row r="27" ht="16" customHeight="1">
      <c r="A27" t="s" s="16">
        <v>29</v>
      </c>
      <c r="B27" s="17">
        <v>0</v>
      </c>
      <c r="C27" s="18">
        <v>29</v>
      </c>
      <c r="D27" s="18">
        <f>C27*B27</f>
        <v>0</v>
      </c>
      <c r="E27" s="19">
        <f>D27*1.12</f>
        <v>0</v>
      </c>
      <c r="F27" s="15"/>
    </row>
    <row r="28" ht="16" customHeight="1">
      <c r="A28" t="s" s="16">
        <v>30</v>
      </c>
      <c r="B28" s="17">
        <v>0</v>
      </c>
      <c r="C28" s="18">
        <v>34</v>
      </c>
      <c r="D28" s="18">
        <f>C28*B28</f>
        <v>0</v>
      </c>
      <c r="E28" s="19">
        <f>D28*1.12</f>
        <v>0</v>
      </c>
      <c r="F28" s="15"/>
    </row>
    <row r="29" ht="16" customHeight="1">
      <c r="A29" t="s" s="16">
        <v>31</v>
      </c>
      <c r="B29" s="28"/>
      <c r="C29" s="18">
        <v>0</v>
      </c>
      <c r="D29" s="18">
        <f>C29*B29</f>
        <v>0</v>
      </c>
      <c r="E29" s="19">
        <f>D29*1.12</f>
        <v>0</v>
      </c>
      <c r="F29" s="15"/>
    </row>
    <row r="30" ht="16" customHeight="1">
      <c r="A30" t="s" s="16">
        <v>31</v>
      </c>
      <c r="B30" s="28"/>
      <c r="C30" s="18">
        <v>0</v>
      </c>
      <c r="D30" s="18">
        <f>C30*B30</f>
        <v>0</v>
      </c>
      <c r="E30" s="19">
        <f>D30*1.12</f>
        <v>0</v>
      </c>
      <c r="F30" s="15"/>
    </row>
    <row r="31" ht="16" customHeight="1">
      <c r="A31" t="s" s="16">
        <v>31</v>
      </c>
      <c r="B31" s="28"/>
      <c r="C31" s="18">
        <v>0</v>
      </c>
      <c r="D31" s="18">
        <f>C31*B31</f>
        <v>0</v>
      </c>
      <c r="E31" s="19">
        <f>D31*1.12</f>
        <v>0</v>
      </c>
      <c r="F31" s="15"/>
    </row>
    <row r="32" ht="16" customHeight="1">
      <c r="A32" t="s" s="16">
        <v>31</v>
      </c>
      <c r="B32" s="28"/>
      <c r="C32" s="18">
        <v>0</v>
      </c>
      <c r="D32" s="18">
        <f>C32*B32</f>
        <v>0</v>
      </c>
      <c r="E32" s="19">
        <f>D32*1.12</f>
        <v>0</v>
      </c>
      <c r="F32" s="15"/>
    </row>
    <row r="33" ht="16" customHeight="1">
      <c r="A33" t="s" s="16">
        <v>31</v>
      </c>
      <c r="B33" s="28"/>
      <c r="C33" s="18">
        <v>0</v>
      </c>
      <c r="D33" s="18">
        <f>C33*B33</f>
        <v>0</v>
      </c>
      <c r="E33" s="19">
        <f>D33*1.12</f>
        <v>0</v>
      </c>
      <c r="F33" s="15"/>
    </row>
    <row r="34" ht="15.75" customHeight="1">
      <c r="A34" t="s" s="20">
        <v>31</v>
      </c>
      <c r="B34" s="29"/>
      <c r="C34" s="22">
        <v>0</v>
      </c>
      <c r="D34" s="22">
        <f>C34*B34</f>
        <v>0</v>
      </c>
      <c r="E34" s="23">
        <f>D34*1.12</f>
        <v>0</v>
      </c>
      <c r="F34" s="15"/>
    </row>
    <row r="35" ht="15.75" customHeight="1">
      <c r="A35" t="s" s="25">
        <v>32</v>
      </c>
      <c r="B35" s="26"/>
      <c r="C35" s="26"/>
      <c r="D35" s="26"/>
      <c r="E35" s="9"/>
      <c r="F35" s="24"/>
    </row>
    <row r="36" ht="16.5" customHeight="1">
      <c r="A36" t="s" s="11">
        <v>33</v>
      </c>
      <c r="B36" s="12">
        <v>0</v>
      </c>
      <c r="C36" s="13">
        <v>5180</v>
      </c>
      <c r="D36" s="13">
        <f>C36*B36</f>
        <v>0</v>
      </c>
      <c r="E36" s="14">
        <f>D36*1.12</f>
        <v>0</v>
      </c>
      <c r="F36" s="5"/>
    </row>
    <row r="37" ht="16" customHeight="1">
      <c r="A37" t="s" s="16">
        <v>34</v>
      </c>
      <c r="B37" s="17">
        <v>0</v>
      </c>
      <c r="C37" s="18">
        <v>1350</v>
      </c>
      <c r="D37" s="18">
        <f>C37*B37</f>
        <v>0</v>
      </c>
      <c r="E37" s="19">
        <f>D37*1.12</f>
        <v>0</v>
      </c>
      <c r="F37" s="15"/>
    </row>
    <row r="38" ht="16" customHeight="1">
      <c r="A38" t="s" s="16">
        <v>35</v>
      </c>
      <c r="B38" s="17">
        <v>0</v>
      </c>
      <c r="C38" s="18">
        <v>1350</v>
      </c>
      <c r="D38" s="18">
        <f>C38*B38</f>
        <v>0</v>
      </c>
      <c r="E38" s="19">
        <f>D38*1.12</f>
        <v>0</v>
      </c>
      <c r="F38" s="15"/>
    </row>
    <row r="39" ht="16" customHeight="1">
      <c r="A39" t="s" s="16">
        <v>36</v>
      </c>
      <c r="B39" s="17">
        <v>0</v>
      </c>
      <c r="C39" s="18">
        <v>1240</v>
      </c>
      <c r="D39" s="18">
        <f>C39*B39</f>
        <v>0</v>
      </c>
      <c r="E39" s="19">
        <f>D39*1.12</f>
        <v>0</v>
      </c>
      <c r="F39" s="15"/>
    </row>
    <row r="40" ht="15.75" customHeight="1">
      <c r="A40" t="s" s="20">
        <v>37</v>
      </c>
      <c r="B40" s="21">
        <v>0</v>
      </c>
      <c r="C40" s="22">
        <v>1240</v>
      </c>
      <c r="D40" s="22">
        <f>C40*B40</f>
        <v>0</v>
      </c>
      <c r="E40" s="23">
        <f>D40*1.12</f>
        <v>0</v>
      </c>
      <c r="F40" s="15"/>
    </row>
    <row r="41" ht="15.75" customHeight="1">
      <c r="A41" t="s" s="25">
        <v>38</v>
      </c>
      <c r="B41" s="26"/>
      <c r="C41" s="26"/>
      <c r="D41" s="26"/>
      <c r="E41" s="9"/>
      <c r="F41" s="24"/>
    </row>
    <row r="42" ht="16.5" customHeight="1">
      <c r="A42" t="s" s="11">
        <v>39</v>
      </c>
      <c r="B42" s="12">
        <v>0</v>
      </c>
      <c r="C42" s="13">
        <v>950</v>
      </c>
      <c r="D42" s="13">
        <f>C42*B42</f>
        <v>0</v>
      </c>
      <c r="E42" s="14">
        <f>D42*1.12</f>
        <v>0</v>
      </c>
      <c r="F42" s="15"/>
    </row>
    <row r="43" ht="16" customHeight="1">
      <c r="A43" t="s" s="16">
        <v>40</v>
      </c>
      <c r="B43" s="17">
        <v>0</v>
      </c>
      <c r="C43" s="18">
        <v>810</v>
      </c>
      <c r="D43" s="18">
        <f>C43*B43</f>
        <v>0</v>
      </c>
      <c r="E43" s="19">
        <f>D43*1.12</f>
        <v>0</v>
      </c>
      <c r="F43" s="15"/>
    </row>
    <row r="44" ht="15.75" customHeight="1">
      <c r="A44" t="s" s="20">
        <v>41</v>
      </c>
      <c r="B44" s="21">
        <v>0</v>
      </c>
      <c r="C44" s="22">
        <v>1090</v>
      </c>
      <c r="D44" s="22">
        <f>C44*B44</f>
        <v>0</v>
      </c>
      <c r="E44" s="23">
        <f>D44*1.12</f>
        <v>0</v>
      </c>
      <c r="F44" s="15"/>
    </row>
    <row r="45" ht="15.75" customHeight="1">
      <c r="A45" t="s" s="8">
        <v>42</v>
      </c>
      <c r="B45" s="9"/>
      <c r="C45" s="9"/>
      <c r="D45" s="9"/>
      <c r="E45" s="9"/>
      <c r="F45" s="24"/>
    </row>
    <row r="46" ht="15.75" customHeight="1">
      <c r="A46" t="s" s="30">
        <v>43</v>
      </c>
      <c r="B46" s="31">
        <v>0</v>
      </c>
      <c r="C46" s="32">
        <v>20</v>
      </c>
      <c r="D46" s="32">
        <f>C46*B46</f>
        <v>0</v>
      </c>
      <c r="E46" s="33">
        <f>D46*1.12</f>
        <v>0</v>
      </c>
      <c r="F46" s="15"/>
    </row>
    <row r="47" ht="15.75" customHeight="1">
      <c r="A47" t="s" s="8">
        <v>44</v>
      </c>
      <c r="B47" s="9"/>
      <c r="C47" s="9"/>
      <c r="D47" s="9"/>
      <c r="E47" s="9"/>
      <c r="F47" s="24"/>
    </row>
    <row r="48" ht="16.5" customHeight="1">
      <c r="A48" t="s" s="11">
        <v>45</v>
      </c>
      <c r="B48" s="12">
        <v>0</v>
      </c>
      <c r="C48" s="13">
        <v>1090</v>
      </c>
      <c r="D48" s="13">
        <f>C48*B48</f>
        <v>0</v>
      </c>
      <c r="E48" s="14">
        <f>D48*1.12</f>
        <v>0</v>
      </c>
      <c r="F48" s="15"/>
    </row>
    <row r="49" ht="16" customHeight="1">
      <c r="A49" t="s" s="16">
        <v>46</v>
      </c>
      <c r="B49" s="17">
        <v>0</v>
      </c>
      <c r="C49" s="18">
        <v>1090</v>
      </c>
      <c r="D49" s="18">
        <f>C49*B49</f>
        <v>0</v>
      </c>
      <c r="E49" s="19">
        <f>D49*1.12</f>
        <v>0</v>
      </c>
      <c r="F49" s="15"/>
    </row>
    <row r="50" ht="16" customHeight="1">
      <c r="A50" t="s" s="16">
        <v>47</v>
      </c>
      <c r="B50" s="17">
        <v>0</v>
      </c>
      <c r="C50" s="18">
        <v>880</v>
      </c>
      <c r="D50" s="18">
        <f>C50*B50</f>
        <v>0</v>
      </c>
      <c r="E50" s="19">
        <f>D50*1.12</f>
        <v>0</v>
      </c>
      <c r="F50" s="15"/>
    </row>
    <row r="51" ht="16" customHeight="1">
      <c r="A51" t="s" s="16">
        <v>48</v>
      </c>
      <c r="B51" s="17">
        <v>0</v>
      </c>
      <c r="C51" s="18">
        <v>35</v>
      </c>
      <c r="D51" s="18">
        <f>C51*B51</f>
        <v>0</v>
      </c>
      <c r="E51" s="19">
        <f>D51*1.21</f>
        <v>0</v>
      </c>
      <c r="F51" s="15"/>
    </row>
    <row r="52" ht="16" customHeight="1">
      <c r="A52" s="5"/>
      <c r="B52" s="28"/>
      <c r="C52" s="18"/>
      <c r="D52" s="18"/>
      <c r="E52" s="19"/>
      <c r="F52" s="15"/>
    </row>
    <row r="53" ht="15.75" customHeight="1">
      <c r="A53" t="s" s="34">
        <v>49</v>
      </c>
      <c r="B53" s="35"/>
      <c r="C53" s="35"/>
      <c r="D53" s="22">
        <f>C53*B53</f>
        <v>0</v>
      </c>
      <c r="E53" s="23">
        <f>D53*1.21</f>
        <v>0</v>
      </c>
      <c r="F53" s="15"/>
    </row>
    <row r="54" ht="24" customHeight="1">
      <c r="A54" t="s" s="36">
        <v>50</v>
      </c>
      <c r="B54" s="37"/>
      <c r="C54" s="38"/>
      <c r="D54" s="39">
        <f>SUM(D4:D53)</f>
        <v>0</v>
      </c>
      <c r="E54" s="40">
        <f>SUM(E4:E53)</f>
        <v>0</v>
      </c>
      <c r="F54" s="5"/>
    </row>
    <row r="55" ht="16.5" customHeight="1">
      <c r="A55" s="41"/>
      <c r="B55" s="41"/>
      <c r="C55" s="41"/>
      <c r="D55" t="s" s="42">
        <v>51</v>
      </c>
      <c r="E55" t="s" s="42">
        <v>52</v>
      </c>
      <c r="F55" s="28"/>
    </row>
  </sheetData>
  <mergeCells count="1">
    <mergeCell ref="A1:E1"/>
  </mergeCells>
  <conditionalFormatting sqref="D4:D7 D9:D19 D21:D24 D26:D34 D36:D40 D42:D44 D46 D48:D53">
    <cfRule type="containsText" dxfId="0" priority="1" stopIfTrue="1" text="nesprávná cena">
      <formula>NOT(ISERROR(FIND(UPPER("nesprávná cena"),UPPER(D4))))</formula>
      <formula>"nesprávná cena"</formula>
    </cfRule>
  </conditionalFormatting>
  <pageMargins left="0.708661" right="0.708661" top="0.787402" bottom="0.787402" header="0.314961" footer="0.314961"/>
  <pageSetup firstPageNumber="1" fitToHeight="1" fitToWidth="1" scale="67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